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4" i="1"/>
  <c r="F92"/>
  <c r="F91"/>
  <c r="F90"/>
  <c r="E89"/>
  <c r="D89"/>
  <c r="F89" s="1"/>
  <c r="F88"/>
  <c r="F87"/>
  <c r="F86"/>
  <c r="F85"/>
  <c r="F84"/>
  <c r="E83"/>
  <c r="D83"/>
  <c r="F83" s="1"/>
  <c r="F82"/>
  <c r="F81"/>
  <c r="E80"/>
  <c r="D80"/>
  <c r="F80" s="1"/>
  <c r="F79"/>
  <c r="F78"/>
  <c r="E77"/>
  <c r="D77"/>
  <c r="F77" s="1"/>
  <c r="F76"/>
  <c r="E75"/>
  <c r="E74" s="1"/>
  <c r="F73"/>
  <c r="F72"/>
  <c r="F71"/>
  <c r="F70"/>
  <c r="E69"/>
  <c r="E65" s="1"/>
  <c r="D69"/>
  <c r="F69" s="1"/>
  <c r="F68"/>
  <c r="F66"/>
  <c r="D65"/>
  <c r="F65" s="1"/>
  <c r="F64"/>
  <c r="E62"/>
  <c r="D62"/>
  <c r="F61"/>
  <c r="F60"/>
  <c r="E59"/>
  <c r="D59"/>
  <c r="F59" s="1"/>
  <c r="F58"/>
  <c r="F57"/>
  <c r="F56"/>
  <c r="F55"/>
  <c r="F54"/>
  <c r="E53"/>
  <c r="D53"/>
  <c r="F53" s="1"/>
  <c r="F52"/>
  <c r="F51"/>
  <c r="F50"/>
  <c r="F49"/>
  <c r="F48"/>
  <c r="F47"/>
  <c r="E46"/>
  <c r="F45"/>
  <c r="F44"/>
  <c r="F43"/>
  <c r="E42"/>
  <c r="E41" s="1"/>
  <c r="E40" s="1"/>
  <c r="E39" s="1"/>
  <c r="D42"/>
  <c r="F42" s="1"/>
  <c r="D41"/>
  <c r="F41" s="1"/>
  <c r="F37"/>
  <c r="F36"/>
  <c r="F35"/>
  <c r="F34"/>
  <c r="F33"/>
  <c r="F32"/>
  <c r="F31"/>
  <c r="F30"/>
  <c r="E30"/>
  <c r="E29" l="1"/>
  <c r="F29" s="1"/>
  <c r="E27"/>
  <c r="D46"/>
  <c r="F46" s="1"/>
  <c r="D75"/>
  <c r="D74" l="1"/>
  <c r="F74" s="1"/>
  <c r="F75"/>
  <c r="D40"/>
  <c r="D39" l="1"/>
  <c r="F40"/>
  <c r="F39" l="1"/>
  <c r="D27"/>
  <c r="F27" s="1"/>
  <c r="D7" s="1"/>
  <c r="D28"/>
  <c r="F28" s="1"/>
</calcChain>
</file>

<file path=xl/sharedStrings.xml><?xml version="1.0" encoding="utf-8"?>
<sst xmlns="http://schemas.openxmlformats.org/spreadsheetml/2006/main" count="124" uniqueCount="105">
  <si>
    <t>ЗАТВЕРДЖЕНО</t>
  </si>
  <si>
    <t>наказом Міністерства фінансів України від 28.01.2002р.</t>
  </si>
  <si>
    <t>№ 57  (у редакції наказу Міністерства фінансів України від 26.11.2012р. № 1220)</t>
  </si>
  <si>
    <r>
      <t>Затверджений у сумі:</t>
    </r>
    <r>
      <rPr>
        <sz val="12"/>
        <rFont val="Times New Roman Cyr"/>
        <charset val="204"/>
      </rPr>
      <t xml:space="preserve"> </t>
    </r>
  </si>
  <si>
    <t>грн.</t>
  </si>
  <si>
    <t>Начальник управління освіти</t>
  </si>
  <si>
    <t>О.В. Безкоровайний</t>
  </si>
  <si>
    <t>(число, місяць,рік)</t>
  </si>
  <si>
    <t xml:space="preserve"> КОШТОРИС на  2020 рік</t>
  </si>
  <si>
    <t>(код та назва бюджетної установи)</t>
  </si>
  <si>
    <t>місто Ізюм Харківської області</t>
  </si>
  <si>
    <t>(найменування міста, району, області)</t>
  </si>
  <si>
    <r>
      <t xml:space="preserve">вид бюджету  </t>
    </r>
    <r>
      <rPr>
        <i/>
        <sz val="11"/>
        <rFont val="Times New Roman Cyr"/>
        <family val="1"/>
        <charset val="204"/>
      </rPr>
      <t>місцевий</t>
    </r>
  </si>
  <si>
    <t>код та назва відомчої класифікації видатків та кредитування   06  "Орган з питань освіти і науки"</t>
  </si>
  <si>
    <t xml:space="preserve">код та назва тимчасової  класифікації видатків та кредитування місцевих бюджетів  </t>
  </si>
  <si>
    <t xml:space="preserve"> ІЗОШ № 6</t>
  </si>
  <si>
    <t>(грн.)</t>
  </si>
  <si>
    <t>Показники</t>
  </si>
  <si>
    <t>Код</t>
  </si>
  <si>
    <t>Усього на рік</t>
  </si>
  <si>
    <t>РАЗОМ</t>
  </si>
  <si>
    <t>Загальний фонд</t>
  </si>
  <si>
    <t>Спеціальний фонд</t>
  </si>
  <si>
    <t>Залишок коштів на початок року</t>
  </si>
  <si>
    <t>х</t>
  </si>
  <si>
    <t>НАДХОДЖЕННЯ - усього</t>
  </si>
  <si>
    <t>Надходження коштів із загального фонду бюджету</t>
  </si>
  <si>
    <t>Надходження коштів із спеціального фонду бюджету, у т.ч.</t>
  </si>
  <si>
    <t>Надходження від плати за послуги, що надаються бюджетними установами із законодавством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</si>
  <si>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</si>
  <si>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</si>
  <si>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</si>
  <si>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</si>
  <si>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r>
      <t xml:space="preserve"> - інші  джерела власних надходжень бюджетних установ </t>
    </r>
    <r>
      <rPr>
        <sz val="11"/>
        <rFont val="Times New Roman Cyr"/>
        <family val="1"/>
        <charset val="204"/>
      </rPr>
      <t>(розписати за підгрупами)</t>
    </r>
  </si>
  <si>
    <t xml:space="preserve"> - інші надходження, у т.ч.</t>
  </si>
  <si>
    <t>інші субвенції</t>
  </si>
  <si>
    <t>ВИДАТКИ -усього</t>
  </si>
  <si>
    <t xml:space="preserve"> Поточні видатки</t>
  </si>
  <si>
    <t xml:space="preserve">Оплата праці і нарахування на заробітну плату </t>
  </si>
  <si>
    <t xml:space="preserve">Оплата праці </t>
  </si>
  <si>
    <t>Заробітна плата</t>
  </si>
  <si>
    <t xml:space="preserve">Грошове забезпечення військовослужбовців         </t>
  </si>
  <si>
    <t>Нарахування на оплату праці</t>
  </si>
  <si>
    <t>Використання товарів і послуг</t>
  </si>
  <si>
    <t xml:space="preserve">         Предмети, матеріали, обладнання та інвентар </t>
  </si>
  <si>
    <t xml:space="preserve">         Медикаменти та перев’язувальні матеріали</t>
  </si>
  <si>
    <t xml:space="preserve">         Продукти харчування</t>
  </si>
  <si>
    <t xml:space="preserve">         Оплата послуг ( крім комунальних 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</si>
  <si>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</si>
  <si>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</si>
  <si>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</si>
  <si>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</si>
  <si>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</si>
  <si>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</si>
  <si>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</si>
  <si>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</si>
  <si>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>Дослідження і розробки,окремі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</si>
  <si>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</si>
  <si>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</si>
  <si>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</si>
  <si>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</si>
  <si>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</si>
  <si>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</si>
  <si>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</si>
  <si>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</si>
  <si>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Поточні трансферти урядам іноземних держав та міжнародним організаціям </t>
  </si>
  <si>
    <t>Соціальне забезпечення</t>
  </si>
  <si>
    <t xml:space="preserve">         Виплата пенсій і допомоги</t>
  </si>
  <si>
    <t xml:space="preserve">         Стипендії</t>
  </si>
  <si>
    <t xml:space="preserve">         Інші виплати населенню</t>
  </si>
  <si>
    <t>Інші поточні видатки</t>
  </si>
  <si>
    <t xml:space="preserve">       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</si>
  <si>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</si>
  <si>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</si>
  <si>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</si>
  <si>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</si>
  <si>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об’єктів</t>
  </si>
  <si>
    <t xml:space="preserve">Капітальний ремонт  </t>
  </si>
  <si>
    <t xml:space="preserve">      Капітальний ремонт житлового фонду (приміщень)</t>
  </si>
  <si>
    <t xml:space="preserve">      Капітальний ремонт інших об’єктів</t>
  </si>
  <si>
    <t xml:space="preserve">         Реконструкція та реставрація </t>
  </si>
  <si>
    <t>Реконструкція житлового фонду (приміщень)</t>
  </si>
  <si>
    <t>Реконструкція та реставрація інших об'єктів</t>
  </si>
  <si>
    <t xml:space="preserve">Реставрація пам`яток культури , історії та архітектури 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</si>
  <si>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</si>
  <si>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</si>
  <si>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</si>
  <si>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</si>
  <si>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</si>
  <si>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</si>
  <si>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</si>
  <si>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 xml:space="preserve"> Нерозподілені видатки</t>
  </si>
  <si>
    <t xml:space="preserve"> * У разі наявності цього коду видатки здійснюються згідно з додатком.</t>
  </si>
  <si>
    <t xml:space="preserve">Керівник        </t>
  </si>
  <si>
    <t>Т. С. Яремко</t>
  </si>
  <si>
    <t>(підпис)</t>
  </si>
  <si>
    <t>(ініціали і прізвище)</t>
  </si>
  <si>
    <t>Головний бухгалтер
(начальник планово-фінансового відділу)</t>
  </si>
  <si>
    <t xml:space="preserve">В.В. Чуркіна </t>
  </si>
  <si>
    <t>(число, місяць, рік )</t>
  </si>
  <si>
    <t xml:space="preserve">1.Рішення 101 сесії ІМР 7 скликання від 11 січня 2020р. №2653,кекв 3132 +66780 грн. </t>
  </si>
  <si>
    <t>2.Рішення 102 сесії ІМР 7 скликання від 28.01.2020 №2660 .</t>
  </si>
  <si>
    <t>Освітня субвенція,яка направлена на виплату заробітної плати з нарахуванням  на оплату праці за рахунок залишку освітньої субвенції КЕК В 2111    50713 грн. ,КЕКВ 2120- 33157 грн.</t>
  </si>
  <si>
    <t>3.Рішення 104 сесії ІМР 7 скликання від12.03.2020 №2750,зменшення КЕКВ2230   100000 грн на кап.ремонт по заміні вік. блоків ,технагляд по закд,освіти</t>
  </si>
  <si>
    <t xml:space="preserve">    Управління освіти  Ізюмської міської ради Харківської області  02146245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</si>
</sst>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u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4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8"/>
      <name val="Times New Roman Cyr"/>
      <family val="1"/>
      <charset val="204"/>
    </font>
    <font>
      <sz val="14"/>
      <name val="Times New Roman Cyr"/>
      <family val="1"/>
      <charset val="204"/>
    </font>
    <font>
      <u/>
      <sz val="11"/>
      <name val="Times New Roman Cyr"/>
      <family val="1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b/>
      <i/>
      <sz val="14"/>
      <name val="Times New Roman Cyr"/>
      <charset val="204"/>
    </font>
    <font>
      <sz val="11"/>
      <name val="Times New Roman"/>
      <family val="1"/>
      <charset val="204"/>
    </font>
    <font>
      <i/>
      <sz val="11"/>
      <name val="Times New Roman Cyr"/>
      <charset val="204"/>
    </font>
    <font>
      <i/>
      <sz val="11"/>
      <name val="Times New Roman"/>
      <family val="1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3" fillId="0" borderId="0" xfId="3" applyFont="1" applyFill="1" applyBorder="1" applyAlignment="1" applyProtection="1">
      <alignment horizontal="left"/>
      <protection locked="0"/>
    </xf>
    <xf numFmtId="0" fontId="3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center"/>
      <protection locked="0"/>
    </xf>
    <xf numFmtId="0" fontId="3" fillId="0" borderId="1" xfId="3" applyFont="1" applyFill="1" applyBorder="1" applyAlignment="1" applyProtection="1">
      <alignment wrapText="1"/>
      <protection locked="0"/>
    </xf>
    <xf numFmtId="0" fontId="7" fillId="0" borderId="1" xfId="3" applyFont="1" applyFill="1" applyBorder="1" applyAlignment="1" applyProtection="1">
      <alignment wrapText="1"/>
      <protection locked="0"/>
    </xf>
    <xf numFmtId="0" fontId="7" fillId="0" borderId="1" xfId="3" applyFont="1" applyFill="1" applyBorder="1" applyAlignment="1" applyProtection="1">
      <alignment horizontal="center" vertical="top"/>
      <protection locked="0"/>
    </xf>
    <xf numFmtId="0" fontId="9" fillId="0" borderId="1" xfId="3" applyFont="1" applyFill="1" applyBorder="1" applyAlignment="1" applyProtection="1">
      <alignment vertical="top" wrapText="1"/>
      <protection locked="0"/>
    </xf>
    <xf numFmtId="0" fontId="7" fillId="0" borderId="1" xfId="3" applyFont="1" applyFill="1" applyBorder="1" applyAlignment="1" applyProtection="1">
      <alignment horizontal="left" vertical="top" wrapText="1"/>
      <protection locked="0"/>
    </xf>
    <xf numFmtId="0" fontId="4" fillId="0" borderId="0" xfId="3" applyFont="1" applyFill="1" applyBorder="1" applyProtection="1">
      <protection locked="0"/>
    </xf>
    <xf numFmtId="0" fontId="1" fillId="0" borderId="0" xfId="3" applyProtection="1">
      <protection locked="0"/>
    </xf>
    <xf numFmtId="0" fontId="4" fillId="0" borderId="0" xfId="3" applyFont="1" applyFill="1" applyProtection="1">
      <protection locked="0"/>
    </xf>
    <xf numFmtId="0" fontId="3" fillId="0" borderId="0" xfId="3" applyFont="1" applyFill="1" applyAlignment="1" applyProtection="1">
      <alignment horizontal="left"/>
      <protection locked="0"/>
    </xf>
    <xf numFmtId="0" fontId="3" fillId="0" borderId="0" xfId="3" applyFont="1" applyFill="1" applyProtection="1">
      <protection locked="0"/>
    </xf>
    <xf numFmtId="0" fontId="4" fillId="0" borderId="0" xfId="3" applyFont="1" applyFill="1" applyBorder="1" applyAlignment="1" applyProtection="1">
      <alignment horizontal="center"/>
      <protection locked="0"/>
    </xf>
    <xf numFmtId="0" fontId="4" fillId="0" borderId="1" xfId="3" applyFont="1" applyFill="1" applyBorder="1" applyAlignment="1" applyProtection="1">
      <alignment horizontal="centerContinuous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top"/>
      <protection locked="0"/>
    </xf>
    <xf numFmtId="0" fontId="4" fillId="0" borderId="0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Protection="1">
      <protection locked="0"/>
    </xf>
    <xf numFmtId="0" fontId="7" fillId="0" borderId="1" xfId="3" applyFont="1" applyFill="1" applyBorder="1" applyAlignment="1" applyProtection="1">
      <alignment horizontal="center"/>
      <protection locked="0"/>
    </xf>
    <xf numFmtId="0" fontId="7" fillId="0" borderId="1" xfId="3" applyFont="1" applyFill="1" applyBorder="1" applyAlignment="1" applyProtection="1">
      <alignment horizontal="left" wrapText="1"/>
      <protection locked="0"/>
    </xf>
    <xf numFmtId="0" fontId="3" fillId="0" borderId="1" xfId="3" applyFont="1" applyFill="1" applyBorder="1" applyAlignment="1" applyProtection="1">
      <alignment horizontal="left" wrapText="1"/>
      <protection locked="0"/>
    </xf>
    <xf numFmtId="0" fontId="7" fillId="0" borderId="0" xfId="3" applyFont="1" applyFill="1" applyBorder="1" applyProtection="1">
      <protection locked="0"/>
    </xf>
    <xf numFmtId="0" fontId="3" fillId="0" borderId="0" xfId="3" applyFont="1" applyFill="1" applyBorder="1" applyAlignment="1" applyProtection="1">
      <alignment horizontal="center"/>
      <protection locked="0"/>
    </xf>
    <xf numFmtId="0" fontId="3" fillId="0" borderId="1" xfId="3" applyFont="1" applyFill="1" applyBorder="1" applyAlignment="1" applyProtection="1">
      <alignment vertical="top" wrapText="1"/>
      <protection locked="0"/>
    </xf>
    <xf numFmtId="0" fontId="6" fillId="0" borderId="0" xfId="3" applyFont="1" applyFill="1" applyBorder="1" applyProtection="1">
      <protection locked="0"/>
    </xf>
    <xf numFmtId="0" fontId="3" fillId="0" borderId="1" xfId="3" applyFont="1" applyFill="1" applyBorder="1" applyAlignment="1" applyProtection="1">
      <alignment horizontal="center" wrapText="1"/>
      <protection locked="0"/>
    </xf>
    <xf numFmtId="0" fontId="7" fillId="0" borderId="0" xfId="3" applyFont="1" applyFill="1" applyBorder="1" applyAlignment="1" applyProtection="1">
      <alignment wrapText="1"/>
      <protection locked="0"/>
    </xf>
    <xf numFmtId="0" fontId="7" fillId="0" borderId="0" xfId="3" applyFont="1" applyBorder="1" applyAlignment="1" applyProtection="1">
      <alignment horizontal="center" wrapText="1"/>
      <protection locked="0"/>
    </xf>
    <xf numFmtId="0" fontId="10" fillId="0" borderId="0" xfId="3" applyFont="1" applyFill="1" applyBorder="1" applyAlignment="1" applyProtection="1">
      <alignment horizontal="center" wrapText="1"/>
      <protection locked="0"/>
    </xf>
    <xf numFmtId="0" fontId="4" fillId="0" borderId="0" xfId="3" applyFont="1" applyFill="1" applyBorder="1" applyAlignment="1" applyProtection="1">
      <protection locked="0"/>
    </xf>
    <xf numFmtId="0" fontId="4" fillId="0" borderId="0" xfId="3" applyFont="1" applyFill="1" applyBorder="1" applyAlignment="1" applyProtection="1">
      <alignment horizontal="center" wrapText="1"/>
      <protection locked="0"/>
    </xf>
    <xf numFmtId="0" fontId="4" fillId="0" borderId="0" xfId="3" applyFont="1" applyFill="1" applyBorder="1" applyAlignment="1" applyProtection="1">
      <alignment wrapText="1"/>
      <protection locked="0"/>
    </xf>
    <xf numFmtId="0" fontId="4" fillId="0" borderId="0" xfId="3" applyFont="1" applyFill="1" applyBorder="1" applyAlignment="1" applyProtection="1">
      <alignment horizontal="left" wrapText="1"/>
      <protection locked="0"/>
    </xf>
    <xf numFmtId="0" fontId="4" fillId="0" borderId="0" xfId="3" applyFont="1" applyProtection="1">
      <protection locked="0"/>
    </xf>
    <xf numFmtId="0" fontId="4" fillId="0" borderId="0" xfId="3" applyFont="1" applyBorder="1" applyProtection="1">
      <protection locked="0"/>
    </xf>
    <xf numFmtId="0" fontId="3" fillId="0" borderId="0" xfId="3" applyFont="1" applyFill="1" applyAlignment="1" applyProtection="1">
      <alignment wrapText="1"/>
      <protection locked="0"/>
    </xf>
    <xf numFmtId="0" fontId="3" fillId="0" borderId="2" xfId="3" applyFont="1" applyFill="1" applyBorder="1" applyAlignment="1" applyProtection="1">
      <alignment horizontal="center"/>
      <protection locked="0"/>
    </xf>
    <xf numFmtId="0" fontId="3" fillId="0" borderId="0" xfId="3" applyFont="1" applyFill="1" applyBorder="1" applyAlignment="1" applyProtection="1">
      <alignment horizontal="centerContinuous"/>
      <protection locked="0"/>
    </xf>
    <xf numFmtId="0" fontId="3" fillId="0" borderId="0" xfId="3" applyFont="1" applyFill="1" applyAlignment="1" applyProtection="1">
      <alignment horizontal="left" wrapText="1"/>
      <protection locked="0"/>
    </xf>
    <xf numFmtId="0" fontId="3" fillId="0" borderId="2" xfId="3" applyFont="1" applyFill="1" applyBorder="1" applyAlignment="1" applyProtection="1">
      <alignment horizontal="centerContinuous"/>
      <protection locked="0"/>
    </xf>
    <xf numFmtId="0" fontId="3" fillId="0" borderId="3" xfId="3" applyFont="1" applyFill="1" applyBorder="1" applyAlignment="1" applyProtection="1">
      <alignment horizontal="left"/>
      <protection locked="0"/>
    </xf>
    <xf numFmtId="0" fontId="3" fillId="0" borderId="3" xfId="3" applyFont="1" applyFill="1" applyBorder="1" applyAlignment="1" applyProtection="1">
      <alignment horizontal="centerContinuous"/>
      <protection locked="0"/>
    </xf>
    <xf numFmtId="0" fontId="3" fillId="0" borderId="0" xfId="3" applyFont="1" applyFill="1" applyAlignment="1" applyProtection="1">
      <alignment horizontal="right"/>
      <protection locked="0"/>
    </xf>
    <xf numFmtId="0" fontId="5" fillId="0" borderId="0" xfId="3" applyFont="1" applyFill="1" applyProtection="1">
      <protection locked="0"/>
    </xf>
    <xf numFmtId="0" fontId="11" fillId="0" borderId="0" xfId="3" applyFont="1" applyFill="1" applyAlignment="1" applyProtection="1">
      <alignment horizontal="centerContinuous"/>
      <protection locked="0"/>
    </xf>
    <xf numFmtId="0" fontId="3" fillId="0" borderId="4" xfId="3" applyFont="1" applyFill="1" applyBorder="1" applyAlignment="1" applyProtection="1">
      <alignment horizontal="center" wrapText="1"/>
      <protection locked="0"/>
    </xf>
    <xf numFmtId="0" fontId="3" fillId="0" borderId="1" xfId="3" applyFont="1" applyFill="1" applyBorder="1" applyProtection="1">
      <protection locked="0"/>
    </xf>
    <xf numFmtId="0" fontId="12" fillId="0" borderId="0" xfId="3" applyFont="1" applyFill="1" applyBorder="1" applyProtection="1">
      <protection locked="0"/>
    </xf>
    <xf numFmtId="0" fontId="3" fillId="0" borderId="1" xfId="3" applyFont="1" applyFill="1" applyBorder="1" applyProtection="1"/>
    <xf numFmtId="0" fontId="7" fillId="0" borderId="1" xfId="3" applyFont="1" applyFill="1" applyBorder="1" applyProtection="1"/>
    <xf numFmtId="0" fontId="3" fillId="0" borderId="1" xfId="3" applyFont="1" applyFill="1" applyBorder="1" applyAlignment="1" applyProtection="1">
      <alignment horizontal="center" vertical="top"/>
    </xf>
    <xf numFmtId="0" fontId="4" fillId="0" borderId="0" xfId="3" applyFont="1" applyFill="1" applyAlignment="1" applyProtection="1">
      <alignment horizontal="centerContinuous"/>
      <protection locked="0"/>
    </xf>
    <xf numFmtId="0" fontId="11" fillId="0" borderId="0" xfId="3" applyFont="1" applyFill="1" applyBorder="1" applyAlignment="1" applyProtection="1">
      <alignment horizontal="centerContinuous"/>
      <protection locked="0"/>
    </xf>
    <xf numFmtId="0" fontId="14" fillId="0" borderId="0" xfId="3" applyFont="1" applyFill="1" applyProtection="1">
      <protection locked="0"/>
    </xf>
    <xf numFmtId="0" fontId="4" fillId="0" borderId="0" xfId="3" applyFont="1" applyFill="1" applyBorder="1" applyAlignment="1" applyProtection="1">
      <alignment horizontal="centerContinuous"/>
      <protection locked="0"/>
    </xf>
    <xf numFmtId="0" fontId="3" fillId="0" borderId="0" xfId="3" applyFont="1" applyFill="1" applyBorder="1" applyAlignment="1" applyProtection="1">
      <alignment horizontal="center" wrapText="1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3" applyFont="1" applyFill="1" applyBorder="1" applyProtection="1"/>
    <xf numFmtId="0" fontId="14" fillId="0" borderId="2" xfId="3" applyFont="1" applyFill="1" applyBorder="1" applyProtection="1">
      <protection locked="0"/>
    </xf>
    <xf numFmtId="0" fontId="4" fillId="0" borderId="2" xfId="3" applyFont="1" applyFill="1" applyBorder="1" applyProtection="1">
      <protection locked="0"/>
    </xf>
    <xf numFmtId="0" fontId="18" fillId="0" borderId="0" xfId="3" applyFont="1" applyFill="1" applyBorder="1" applyAlignment="1" applyProtection="1">
      <alignment horizontal="centerContinuous"/>
      <protection locked="0"/>
    </xf>
    <xf numFmtId="0" fontId="3" fillId="0" borderId="2" xfId="3" applyFont="1" applyFill="1" applyBorder="1" applyAlignment="1" applyProtection="1">
      <alignment horizontal="left"/>
      <protection locked="0"/>
    </xf>
    <xf numFmtId="0" fontId="16" fillId="0" borderId="1" xfId="3" applyFont="1" applyFill="1" applyBorder="1" applyAlignment="1" applyProtection="1">
      <alignment wrapText="1"/>
      <protection locked="0"/>
    </xf>
    <xf numFmtId="0" fontId="3" fillId="0" borderId="1" xfId="3" applyFont="1" applyFill="1" applyBorder="1" applyAlignment="1" applyProtection="1">
      <alignment horizontal="left" vertical="top" wrapText="1"/>
      <protection locked="0"/>
    </xf>
    <xf numFmtId="0" fontId="20" fillId="0" borderId="1" xfId="3" applyFont="1" applyFill="1" applyBorder="1" applyAlignment="1" applyProtection="1">
      <alignment horizontal="center" vertical="top"/>
      <protection locked="0"/>
    </xf>
    <xf numFmtId="0" fontId="16" fillId="0" borderId="1" xfId="3" applyFont="1" applyFill="1" applyBorder="1" applyAlignment="1" applyProtection="1">
      <alignment vertical="top" wrapText="1"/>
      <protection locked="0"/>
    </xf>
    <xf numFmtId="0" fontId="17" fillId="0" borderId="0" xfId="3" applyFont="1" applyFill="1" applyBorder="1" applyAlignment="1" applyProtection="1">
      <alignment horizontal="left"/>
      <protection locked="0"/>
    </xf>
    <xf numFmtId="0" fontId="3" fillId="0" borderId="0" xfId="3" applyFont="1" applyFill="1" applyBorder="1" applyAlignment="1" applyProtection="1">
      <alignment horizontal="left" vertical="top"/>
      <protection locked="0"/>
    </xf>
    <xf numFmtId="0" fontId="7" fillId="0" borderId="0" xfId="3" applyFont="1" applyFill="1" applyBorder="1" applyAlignment="1" applyProtection="1">
      <alignment horizontal="left"/>
      <protection locked="0"/>
    </xf>
    <xf numFmtId="0" fontId="16" fillId="0" borderId="0" xfId="3" applyFont="1" applyFill="1" applyBorder="1" applyAlignment="1" applyProtection="1">
      <alignment horizontal="left"/>
      <protection locked="0"/>
    </xf>
    <xf numFmtId="0" fontId="7" fillId="0" borderId="0" xfId="3" applyFont="1" applyFill="1" applyBorder="1" applyAlignment="1" applyProtection="1">
      <alignment horizontal="left" vertical="top"/>
      <protection locked="0"/>
    </xf>
    <xf numFmtId="0" fontId="20" fillId="0" borderId="1" xfId="3" applyFont="1" applyFill="1" applyBorder="1" applyAlignment="1" applyProtection="1">
      <alignment wrapText="1"/>
      <protection locked="0"/>
    </xf>
    <xf numFmtId="0" fontId="20" fillId="0" borderId="1" xfId="3" applyFont="1" applyFill="1" applyBorder="1" applyAlignment="1" applyProtection="1">
      <alignment vertical="top" wrapText="1"/>
      <protection locked="0"/>
    </xf>
    <xf numFmtId="0" fontId="20" fillId="0" borderId="1" xfId="3" applyFont="1" applyFill="1" applyBorder="1" applyAlignment="1" applyProtection="1">
      <alignment horizontal="center" wrapText="1"/>
      <protection locked="0"/>
    </xf>
    <xf numFmtId="0" fontId="20" fillId="0" borderId="1" xfId="3" applyFont="1" applyFill="1" applyBorder="1" applyAlignment="1" applyProtection="1">
      <alignment horizontal="left" vertical="top" wrapText="1"/>
      <protection locked="0"/>
    </xf>
    <xf numFmtId="0" fontId="4" fillId="0" borderId="6" xfId="3" applyFont="1" applyFill="1" applyBorder="1" applyProtection="1">
      <protection locked="0"/>
    </xf>
    <xf numFmtId="0" fontId="13" fillId="0" borderId="0" xfId="3" applyFont="1" applyFill="1" applyAlignment="1" applyProtection="1">
      <alignment horizontal="center"/>
      <protection locked="0"/>
    </xf>
    <xf numFmtId="0" fontId="13" fillId="0" borderId="0" xfId="3" applyFont="1" applyFill="1" applyAlignment="1" applyProtection="1">
      <protection locked="0"/>
    </xf>
    <xf numFmtId="0" fontId="23" fillId="0" borderId="0" xfId="3" applyFont="1" applyFill="1" applyBorder="1" applyAlignment="1" applyProtection="1">
      <alignment horizontal="center"/>
      <protection locked="0"/>
    </xf>
    <xf numFmtId="0" fontId="3" fillId="0" borderId="2" xfId="3" applyFont="1" applyFill="1" applyBorder="1" applyAlignment="1" applyProtection="1">
      <alignment horizontal="right"/>
      <protection locked="0"/>
    </xf>
    <xf numFmtId="14" fontId="4" fillId="0" borderId="6" xfId="3" applyNumberFormat="1" applyFont="1" applyFill="1" applyBorder="1" applyProtection="1">
      <protection locked="0"/>
    </xf>
    <xf numFmtId="0" fontId="4" fillId="0" borderId="0" xfId="3" applyFont="1" applyFill="1" applyAlignment="1" applyProtection="1">
      <alignment wrapText="1"/>
      <protection locked="0"/>
    </xf>
    <xf numFmtId="0" fontId="5" fillId="0" borderId="0" xfId="3" applyFont="1" applyFill="1" applyAlignment="1" applyProtection="1">
      <alignment wrapText="1"/>
      <protection locked="0"/>
    </xf>
    <xf numFmtId="0" fontId="4" fillId="0" borderId="0" xfId="3" applyFont="1" applyFill="1" applyAlignment="1" applyProtection="1">
      <protection locked="0"/>
    </xf>
    <xf numFmtId="0" fontId="5" fillId="0" borderId="0" xfId="3" applyFont="1" applyAlignment="1" applyProtection="1">
      <alignment horizont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3" fillId="0" borderId="0" xfId="3" applyFont="1" applyFill="1" applyAlignment="1" applyProtection="1">
      <alignment horizontal="left"/>
      <protection locked="0"/>
    </xf>
    <xf numFmtId="0" fontId="3" fillId="0" borderId="0" xfId="3" applyFont="1" applyFill="1" applyBorder="1" applyAlignment="1" applyProtection="1">
      <alignment horizontal="left" wrapText="1"/>
      <protection locked="0"/>
    </xf>
    <xf numFmtId="0" fontId="3" fillId="0" borderId="0" xfId="3" applyFont="1" applyFill="1" applyBorder="1" applyAlignment="1" applyProtection="1">
      <alignment horizontal="left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 applyProtection="1">
      <protection locked="0"/>
    </xf>
    <xf numFmtId="0" fontId="15" fillId="0" borderId="0" xfId="3" applyFont="1" applyFill="1" applyAlignment="1" applyProtection="1">
      <alignment horizontal="center"/>
      <protection locked="0"/>
    </xf>
    <xf numFmtId="0" fontId="4" fillId="0" borderId="0" xfId="3" applyFont="1" applyFill="1" applyAlignment="1" applyProtection="1">
      <alignment horizontal="center" wrapText="1"/>
      <protection locked="0"/>
    </xf>
    <xf numFmtId="0" fontId="8" fillId="0" borderId="0" xfId="3" applyFont="1" applyFill="1" applyAlignment="1" applyProtection="1">
      <alignment horizontal="center"/>
      <protection locked="0"/>
    </xf>
    <xf numFmtId="0" fontId="14" fillId="0" borderId="0" xfId="3" applyFont="1" applyFill="1" applyAlignment="1" applyProtection="1">
      <alignment horizontal="center" wrapText="1"/>
      <protection locked="0"/>
    </xf>
    <xf numFmtId="0" fontId="22" fillId="0" borderId="0" xfId="3" applyFont="1" applyFill="1" applyAlignment="1" applyProtection="1">
      <alignment horizont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</cellXfs>
  <cellStyles count="4">
    <cellStyle name="Обычный" xfId="0" builtinId="0"/>
    <cellStyle name="Обычный 2" xfId="1"/>
    <cellStyle name="Обычный_2003додатки наказ_57 (1)" xfId="2"/>
    <cellStyle name="Обычный_Dod5kochtor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22"/>
  <sheetViews>
    <sheetView tabSelected="1" workbookViewId="0">
      <selection activeCell="H13" sqref="H13"/>
    </sheetView>
  </sheetViews>
  <sheetFormatPr defaultRowHeight="15"/>
  <cols>
    <col min="1" max="1" width="3.7109375" customWidth="1"/>
    <col min="2" max="2" width="21.85546875" customWidth="1"/>
    <col min="3" max="3" width="19.28515625" customWidth="1"/>
    <col min="4" max="4" width="11.85546875" customWidth="1"/>
    <col min="5" max="5" width="14.140625" customWidth="1"/>
    <col min="8" max="8" width="30.140625" customWidth="1"/>
  </cols>
  <sheetData>
    <row r="2" spans="2:8">
      <c r="B2" s="11"/>
      <c r="C2" s="95" t="s">
        <v>0</v>
      </c>
      <c r="D2" s="95"/>
      <c r="E2" s="95"/>
      <c r="F2" s="11"/>
      <c r="G2" s="11"/>
      <c r="H2" s="11"/>
    </row>
    <row r="3" spans="2:8">
      <c r="B3" s="11"/>
      <c r="C3" s="11" t="s">
        <v>1</v>
      </c>
      <c r="D3" s="11"/>
      <c r="E3" s="11"/>
      <c r="F3" s="11"/>
      <c r="G3" s="11"/>
      <c r="H3" s="11"/>
    </row>
    <row r="4" spans="2:8">
      <c r="B4" s="11"/>
      <c r="C4" s="96" t="s">
        <v>2</v>
      </c>
      <c r="D4" s="96"/>
      <c r="E4" s="96"/>
      <c r="F4" s="96"/>
      <c r="G4" s="11"/>
      <c r="H4" s="11"/>
    </row>
    <row r="5" spans="2:8">
      <c r="B5" s="11"/>
      <c r="C5" s="98" t="s">
        <v>3</v>
      </c>
      <c r="D5" s="99"/>
      <c r="E5" s="99"/>
      <c r="F5" s="99"/>
      <c r="G5" s="11"/>
      <c r="H5" s="11"/>
    </row>
    <row r="6" spans="2:8">
      <c r="B6" s="11"/>
      <c r="C6" s="99"/>
      <c r="D6" s="99"/>
      <c r="E6" s="99"/>
      <c r="F6" s="99"/>
      <c r="G6" s="11"/>
      <c r="H6" s="11"/>
    </row>
    <row r="7" spans="2:8" ht="15.75">
      <c r="B7" s="11"/>
      <c r="C7" s="11"/>
      <c r="D7" s="46">
        <f>F27</f>
        <v>9783338</v>
      </c>
      <c r="E7" s="11" t="s">
        <v>4</v>
      </c>
      <c r="F7" s="11"/>
      <c r="G7" s="11"/>
      <c r="H7" s="11"/>
    </row>
    <row r="8" spans="2:8" ht="18.75">
      <c r="B8" s="11"/>
      <c r="C8" s="80" t="s">
        <v>5</v>
      </c>
      <c r="D8" s="80"/>
      <c r="E8" s="79"/>
      <c r="F8" s="11"/>
      <c r="G8" s="11"/>
      <c r="H8" s="11"/>
    </row>
    <row r="9" spans="2:8" ht="15.75">
      <c r="B9" s="11"/>
      <c r="C9" s="61"/>
      <c r="D9" s="62"/>
      <c r="E9" s="56" t="s">
        <v>6</v>
      </c>
      <c r="F9" s="11"/>
      <c r="G9" s="11"/>
      <c r="H9" s="11"/>
    </row>
    <row r="10" spans="2:8">
      <c r="B10" s="11"/>
      <c r="C10" s="83">
        <v>43838</v>
      </c>
      <c r="D10" s="78"/>
      <c r="E10" s="11"/>
      <c r="F10" s="11"/>
      <c r="G10" s="11"/>
      <c r="H10" s="11"/>
    </row>
    <row r="11" spans="2:8">
      <c r="B11" s="11"/>
      <c r="C11" s="11" t="s">
        <v>7</v>
      </c>
      <c r="D11" s="11"/>
      <c r="E11" s="11"/>
      <c r="F11" s="11"/>
      <c r="G11" s="11"/>
      <c r="H11" s="11"/>
    </row>
    <row r="12" spans="2:8" ht="18.75">
      <c r="B12" s="97" t="s">
        <v>8</v>
      </c>
      <c r="C12" s="97"/>
      <c r="D12" s="97"/>
      <c r="E12" s="97"/>
      <c r="F12" s="97"/>
      <c r="G12" s="9"/>
      <c r="H12" s="10"/>
    </row>
    <row r="13" spans="2:8">
      <c r="B13" s="11"/>
      <c r="C13" s="9"/>
      <c r="D13" s="9"/>
      <c r="E13" s="11"/>
      <c r="F13" s="11"/>
      <c r="G13" s="11"/>
      <c r="H13" s="11"/>
    </row>
    <row r="14" spans="2:8" ht="19.5">
      <c r="B14" s="63" t="s">
        <v>104</v>
      </c>
      <c r="C14" s="55"/>
      <c r="D14" s="47"/>
      <c r="E14" s="47"/>
      <c r="F14" s="47"/>
      <c r="G14" s="11"/>
      <c r="H14" s="11"/>
    </row>
    <row r="15" spans="2:8">
      <c r="B15" s="54" t="s">
        <v>9</v>
      </c>
      <c r="C15" s="57"/>
      <c r="D15" s="54"/>
      <c r="E15" s="54"/>
      <c r="F15" s="54"/>
      <c r="G15" s="11"/>
      <c r="H15" s="11"/>
    </row>
    <row r="16" spans="2:8" ht="19.5">
      <c r="B16" s="63" t="s">
        <v>10</v>
      </c>
      <c r="C16" s="55"/>
      <c r="D16" s="47"/>
      <c r="E16" s="47"/>
      <c r="F16" s="47"/>
      <c r="G16" s="11"/>
      <c r="H16" s="11"/>
    </row>
    <row r="17" spans="2:8">
      <c r="B17" s="54" t="s">
        <v>11</v>
      </c>
      <c r="C17" s="54"/>
      <c r="D17" s="54"/>
      <c r="E17" s="54"/>
      <c r="F17" s="54"/>
      <c r="G17" s="11"/>
      <c r="H17" s="11"/>
    </row>
    <row r="18" spans="2:8">
      <c r="B18" s="89" t="s">
        <v>12</v>
      </c>
      <c r="C18" s="89"/>
      <c r="D18" s="89"/>
      <c r="E18" s="89"/>
      <c r="F18" s="89"/>
      <c r="G18" s="13"/>
      <c r="H18" s="13"/>
    </row>
    <row r="19" spans="2:8">
      <c r="B19" s="90" t="s">
        <v>13</v>
      </c>
      <c r="C19" s="91"/>
      <c r="D19" s="91"/>
      <c r="E19" s="91"/>
      <c r="F19" s="91"/>
      <c r="G19" s="12"/>
      <c r="H19" s="12"/>
    </row>
    <row r="20" spans="2:8">
      <c r="B20" s="90" t="s">
        <v>14</v>
      </c>
      <c r="C20" s="90"/>
      <c r="D20" s="90"/>
      <c r="E20" s="90"/>
      <c r="F20" s="90"/>
      <c r="G20" s="12"/>
      <c r="H20" s="12"/>
    </row>
    <row r="21" spans="2:8">
      <c r="B21" s="91"/>
      <c r="C21" s="91"/>
      <c r="D21" s="91"/>
      <c r="E21" s="91"/>
      <c r="F21" s="91"/>
      <c r="G21" s="12"/>
      <c r="H21" s="12"/>
    </row>
    <row r="22" spans="2:8" ht="15.75">
      <c r="B22" s="81" t="s">
        <v>15</v>
      </c>
      <c r="C22" s="14"/>
      <c r="D22" s="14"/>
      <c r="E22" s="14"/>
      <c r="F22" s="14" t="s">
        <v>16</v>
      </c>
      <c r="G22" s="11"/>
      <c r="H22" s="11"/>
    </row>
    <row r="23" spans="2:8" ht="25.5">
      <c r="B23" s="15" t="s">
        <v>17</v>
      </c>
      <c r="C23" s="15" t="s">
        <v>18</v>
      </c>
      <c r="D23" s="92" t="s">
        <v>19</v>
      </c>
      <c r="E23" s="93"/>
      <c r="F23" s="92" t="s">
        <v>20</v>
      </c>
      <c r="G23" s="9"/>
      <c r="H23" s="9"/>
    </row>
    <row r="24" spans="2:8" ht="25.5">
      <c r="B24" s="15"/>
      <c r="C24" s="15"/>
      <c r="D24" s="16" t="s">
        <v>21</v>
      </c>
      <c r="E24" s="16" t="s">
        <v>22</v>
      </c>
      <c r="F24" s="94"/>
      <c r="G24" s="9"/>
      <c r="H24" s="9"/>
    </row>
    <row r="25" spans="2:8">
      <c r="B25" s="17">
        <v>1</v>
      </c>
      <c r="C25" s="17">
        <v>2</v>
      </c>
      <c r="D25" s="17">
        <v>3</v>
      </c>
      <c r="E25" s="17">
        <v>4</v>
      </c>
      <c r="F25" s="17">
        <v>5</v>
      </c>
      <c r="G25" s="18"/>
      <c r="H25" s="18"/>
    </row>
    <row r="26" spans="2:8" ht="29.25" customHeight="1">
      <c r="B26" s="4" t="s">
        <v>23</v>
      </c>
      <c r="C26" s="2" t="s">
        <v>24</v>
      </c>
      <c r="D26" s="3" t="s">
        <v>24</v>
      </c>
      <c r="E26" s="19" t="s">
        <v>24</v>
      </c>
      <c r="F26" s="3" t="s">
        <v>24</v>
      </c>
      <c r="G26" s="20"/>
      <c r="H26" s="20"/>
    </row>
    <row r="27" spans="2:8" ht="31.5" customHeight="1">
      <c r="B27" s="48" t="s">
        <v>25</v>
      </c>
      <c r="C27" s="2" t="s">
        <v>24</v>
      </c>
      <c r="D27" s="51">
        <f>D39</f>
        <v>9391488</v>
      </c>
      <c r="E27" s="51">
        <f>E39</f>
        <v>391850</v>
      </c>
      <c r="F27" s="51">
        <f>D27+E27</f>
        <v>9783338</v>
      </c>
      <c r="G27" s="20"/>
      <c r="H27" s="20"/>
    </row>
    <row r="28" spans="2:8" ht="30" customHeight="1">
      <c r="B28" s="4" t="s">
        <v>26</v>
      </c>
      <c r="C28" s="2" t="s">
        <v>24</v>
      </c>
      <c r="D28" s="51">
        <f>D39</f>
        <v>9391488</v>
      </c>
      <c r="E28" s="2" t="s">
        <v>24</v>
      </c>
      <c r="F28" s="51">
        <f>D28</f>
        <v>9391488</v>
      </c>
      <c r="G28" s="13"/>
      <c r="H28" s="13"/>
    </row>
    <row r="29" spans="2:8" ht="44.25" customHeight="1">
      <c r="B29" s="4" t="s">
        <v>27</v>
      </c>
      <c r="C29" s="2" t="s">
        <v>24</v>
      </c>
      <c r="D29" s="49"/>
      <c r="E29" s="53">
        <f>E39</f>
        <v>391850</v>
      </c>
      <c r="F29" s="51">
        <f t="shared" ref="F29:F37" si="0">E29</f>
        <v>391850</v>
      </c>
      <c r="G29" s="13"/>
      <c r="H29" s="13"/>
    </row>
    <row r="30" spans="2:8" ht="66.75" customHeight="1">
      <c r="B30" s="5" t="s">
        <v>28</v>
      </c>
      <c r="C30" s="21">
        <v>25010000</v>
      </c>
      <c r="D30" s="2" t="s">
        <v>24</v>
      </c>
      <c r="E30" s="49">
        <f>E31+E32+E33+E34</f>
        <v>305000</v>
      </c>
      <c r="F30" s="49">
        <f t="shared" si="0"/>
        <v>305000</v>
      </c>
      <c r="G30" s="20"/>
      <c r="H30" s="20"/>
    </row>
    <row r="31" spans="2:8" ht="92.25" customHeight="1">
      <c r="B31" s="5" t="s">
        <v>29</v>
      </c>
      <c r="C31" s="21">
        <v>25010100</v>
      </c>
      <c r="D31" s="2" t="s">
        <v>24</v>
      </c>
      <c r="E31" s="49">
        <v>300000</v>
      </c>
      <c r="F31" s="49">
        <f t="shared" si="0"/>
        <v>300000</v>
      </c>
      <c r="G31" s="20"/>
      <c r="H31" s="20"/>
    </row>
    <row r="32" spans="2:8" ht="78.75" customHeight="1">
      <c r="B32" s="5" t="s">
        <v>30</v>
      </c>
      <c r="C32" s="21">
        <v>25010200</v>
      </c>
      <c r="D32" s="2" t="s">
        <v>24</v>
      </c>
      <c r="E32" s="49"/>
      <c r="F32" s="49">
        <f t="shared" si="0"/>
        <v>0</v>
      </c>
      <c r="G32" s="20"/>
      <c r="H32" s="20"/>
    </row>
    <row r="33" spans="2:8" ht="63.75" customHeight="1">
      <c r="B33" s="5" t="s">
        <v>31</v>
      </c>
      <c r="C33" s="67">
        <v>25010300</v>
      </c>
      <c r="D33" s="2" t="s">
        <v>24</v>
      </c>
      <c r="E33" s="49"/>
      <c r="F33" s="49">
        <f t="shared" si="0"/>
        <v>0</v>
      </c>
      <c r="G33" s="20"/>
      <c r="H33" s="20"/>
    </row>
    <row r="34" spans="2:8" ht="240">
      <c r="B34" s="5" t="s">
        <v>32</v>
      </c>
      <c r="C34" s="67">
        <v>25010400</v>
      </c>
      <c r="D34" s="2" t="s">
        <v>24</v>
      </c>
      <c r="E34" s="49">
        <v>5000</v>
      </c>
      <c r="F34" s="49">
        <f t="shared" si="0"/>
        <v>5000</v>
      </c>
      <c r="G34" s="20"/>
      <c r="H34" s="20"/>
    </row>
    <row r="35" spans="2:8" ht="195">
      <c r="B35" s="22" t="s">
        <v>33</v>
      </c>
      <c r="C35" s="21">
        <v>25020000</v>
      </c>
      <c r="D35" s="2" t="s">
        <v>24</v>
      </c>
      <c r="E35" s="49"/>
      <c r="F35" s="49">
        <f t="shared" si="0"/>
        <v>0</v>
      </c>
      <c r="G35" s="20"/>
      <c r="H35" s="20"/>
    </row>
    <row r="36" spans="2:8" ht="60">
      <c r="B36" s="5" t="s">
        <v>34</v>
      </c>
      <c r="C36" s="2"/>
      <c r="D36" s="2" t="s">
        <v>24</v>
      </c>
      <c r="E36" s="49"/>
      <c r="F36" s="49">
        <f t="shared" si="0"/>
        <v>0</v>
      </c>
      <c r="G36" s="20"/>
      <c r="H36" s="20"/>
    </row>
    <row r="37" spans="2:8" ht="30">
      <c r="B37" s="23" t="s">
        <v>35</v>
      </c>
      <c r="C37" s="67">
        <v>41051200</v>
      </c>
      <c r="D37" s="2" t="s">
        <v>24</v>
      </c>
      <c r="E37" s="49">
        <v>20070</v>
      </c>
      <c r="F37" s="49">
        <f t="shared" si="0"/>
        <v>20070</v>
      </c>
      <c r="G37" s="20"/>
      <c r="H37" s="20"/>
    </row>
    <row r="38" spans="2:8">
      <c r="B38" s="23"/>
      <c r="C38" s="2"/>
      <c r="D38" s="2" t="s">
        <v>24</v>
      </c>
      <c r="E38" s="49"/>
      <c r="F38" s="49"/>
      <c r="G38" s="20"/>
      <c r="H38" s="20"/>
    </row>
    <row r="39" spans="2:8" ht="45">
      <c r="B39" s="28" t="s">
        <v>36</v>
      </c>
      <c r="C39" s="2" t="s">
        <v>24</v>
      </c>
      <c r="D39" s="51">
        <f>D40+D74+D89+D94</f>
        <v>9391488</v>
      </c>
      <c r="E39" s="51">
        <f>E40+E74+E89+E94</f>
        <v>391850</v>
      </c>
      <c r="F39" s="51">
        <f t="shared" ref="F39:F61" si="1">D39+E39</f>
        <v>9783338</v>
      </c>
      <c r="G39" s="20"/>
      <c r="H39" s="20"/>
    </row>
    <row r="40" spans="2:8" ht="30">
      <c r="B40" s="28" t="s">
        <v>37</v>
      </c>
      <c r="C40" s="2">
        <v>2000</v>
      </c>
      <c r="D40" s="51">
        <f>D41+D46+D62+D65+D69+D73</f>
        <v>9391488</v>
      </c>
      <c r="E40" s="51">
        <f>E41+E46+E62+E65+E69+E73</f>
        <v>305000</v>
      </c>
      <c r="F40" s="51">
        <f t="shared" si="1"/>
        <v>9696488</v>
      </c>
      <c r="G40" s="20"/>
      <c r="H40" s="1">
        <v>1000</v>
      </c>
    </row>
    <row r="41" spans="2:8" ht="48.75" customHeight="1">
      <c r="B41" s="5" t="s">
        <v>38</v>
      </c>
      <c r="C41" s="6">
        <v>2100</v>
      </c>
      <c r="D41" s="52">
        <f>D42+D45</f>
        <v>7963240</v>
      </c>
      <c r="E41" s="52">
        <f>E42+E45</f>
        <v>0</v>
      </c>
      <c r="F41" s="51">
        <f t="shared" si="1"/>
        <v>7963240</v>
      </c>
      <c r="G41" s="24"/>
      <c r="H41" s="69">
        <v>1100</v>
      </c>
    </row>
    <row r="42" spans="2:8" ht="30">
      <c r="B42" s="4" t="s">
        <v>39</v>
      </c>
      <c r="C42" s="2">
        <v>2110</v>
      </c>
      <c r="D42" s="49">
        <f>D43+D44</f>
        <v>6527253</v>
      </c>
      <c r="E42" s="49">
        <f>E43+E44</f>
        <v>0</v>
      </c>
      <c r="F42" s="51">
        <f t="shared" si="1"/>
        <v>6527253</v>
      </c>
      <c r="G42" s="20"/>
      <c r="H42" s="1">
        <v>1110</v>
      </c>
    </row>
    <row r="43" spans="2:8" ht="30">
      <c r="B43" s="4" t="s">
        <v>40</v>
      </c>
      <c r="C43" s="2">
        <v>2111</v>
      </c>
      <c r="D43" s="49">
        <v>6527253</v>
      </c>
      <c r="E43" s="49"/>
      <c r="F43" s="51">
        <f t="shared" si="1"/>
        <v>6527253</v>
      </c>
      <c r="G43" s="20"/>
      <c r="H43" s="1">
        <v>1111</v>
      </c>
    </row>
    <row r="44" spans="2:8" ht="41.25" customHeight="1">
      <c r="B44" s="4" t="s">
        <v>41</v>
      </c>
      <c r="C44" s="2">
        <v>2112</v>
      </c>
      <c r="D44" s="49"/>
      <c r="E44" s="49"/>
      <c r="F44" s="51">
        <f t="shared" si="1"/>
        <v>0</v>
      </c>
      <c r="G44" s="20"/>
      <c r="H44" s="1">
        <v>1112</v>
      </c>
    </row>
    <row r="45" spans="2:8" ht="60">
      <c r="B45" s="65" t="s">
        <v>42</v>
      </c>
      <c r="C45" s="6">
        <v>2120</v>
      </c>
      <c r="D45" s="49">
        <v>1435987</v>
      </c>
      <c r="E45" s="49"/>
      <c r="F45" s="51">
        <f t="shared" si="1"/>
        <v>1435987</v>
      </c>
      <c r="G45" s="20"/>
      <c r="H45" s="1">
        <v>1120</v>
      </c>
    </row>
    <row r="46" spans="2:8" ht="60">
      <c r="B46" s="5" t="s">
        <v>43</v>
      </c>
      <c r="C46" s="6">
        <v>2200</v>
      </c>
      <c r="D46" s="51">
        <f>SUM(D47:D53)+D59</f>
        <v>1428248</v>
      </c>
      <c r="E46" s="51">
        <f>SUM(E47:E53)+E59</f>
        <v>305000</v>
      </c>
      <c r="F46" s="51">
        <f t="shared" si="1"/>
        <v>1733248</v>
      </c>
      <c r="G46" s="20"/>
      <c r="H46" s="69">
        <v>1130</v>
      </c>
    </row>
    <row r="47" spans="2:8" ht="40.5" customHeight="1">
      <c r="B47" s="4" t="s">
        <v>44</v>
      </c>
      <c r="C47" s="2">
        <v>2210</v>
      </c>
      <c r="D47" s="49">
        <v>154820</v>
      </c>
      <c r="E47" s="49">
        <v>5000</v>
      </c>
      <c r="F47" s="51">
        <f t="shared" si="1"/>
        <v>159820</v>
      </c>
      <c r="G47" s="20"/>
      <c r="H47" s="70">
        <v>1131</v>
      </c>
    </row>
    <row r="48" spans="2:8" ht="42" customHeight="1">
      <c r="B48" s="4" t="s">
        <v>45</v>
      </c>
      <c r="C48" s="2">
        <v>2220</v>
      </c>
      <c r="D48" s="49">
        <v>4105</v>
      </c>
      <c r="E48" s="49"/>
      <c r="F48" s="51">
        <f t="shared" si="1"/>
        <v>4105</v>
      </c>
      <c r="G48" s="20"/>
      <c r="H48" s="70">
        <v>1132</v>
      </c>
    </row>
    <row r="49" spans="2:8" ht="40.5" customHeight="1">
      <c r="B49" s="4" t="s">
        <v>46</v>
      </c>
      <c r="C49" s="2">
        <v>2230</v>
      </c>
      <c r="D49" s="49">
        <v>247520</v>
      </c>
      <c r="E49" s="49">
        <v>300000</v>
      </c>
      <c r="F49" s="51">
        <f t="shared" si="1"/>
        <v>547520</v>
      </c>
      <c r="G49" s="24"/>
      <c r="H49" s="70">
        <v>1133</v>
      </c>
    </row>
    <row r="50" spans="2:8" ht="42.75" customHeight="1">
      <c r="B50" s="4" t="s">
        <v>47</v>
      </c>
      <c r="C50" s="2">
        <v>2240</v>
      </c>
      <c r="D50" s="49">
        <v>28008</v>
      </c>
      <c r="E50" s="49"/>
      <c r="F50" s="51">
        <f t="shared" si="1"/>
        <v>28008</v>
      </c>
      <c r="G50" s="20"/>
      <c r="H50" s="70">
        <v>1134</v>
      </c>
    </row>
    <row r="51" spans="2:8" ht="60">
      <c r="B51" s="74" t="s">
        <v>48</v>
      </c>
      <c r="C51" s="6">
        <v>2250</v>
      </c>
      <c r="D51" s="49"/>
      <c r="E51" s="49"/>
      <c r="F51" s="51">
        <f t="shared" si="1"/>
        <v>0</v>
      </c>
      <c r="G51" s="20"/>
      <c r="H51" s="69">
        <v>1140</v>
      </c>
    </row>
    <row r="52" spans="2:8" ht="51" customHeight="1">
      <c r="B52" s="75" t="s">
        <v>49</v>
      </c>
      <c r="C52" s="6">
        <v>2260</v>
      </c>
      <c r="D52" s="49"/>
      <c r="E52" s="49"/>
      <c r="F52" s="51">
        <f t="shared" si="1"/>
        <v>0</v>
      </c>
      <c r="G52" s="20"/>
      <c r="H52" s="69">
        <v>1150</v>
      </c>
    </row>
    <row r="53" spans="2:8" ht="49.5" customHeight="1">
      <c r="B53" s="5" t="s">
        <v>50</v>
      </c>
      <c r="C53" s="6">
        <v>2270</v>
      </c>
      <c r="D53" s="51">
        <f>SUM(D54:D58)</f>
        <v>972995</v>
      </c>
      <c r="E53" s="51">
        <f>SUM(E54:E58)</f>
        <v>0</v>
      </c>
      <c r="F53" s="51">
        <f t="shared" si="1"/>
        <v>972995</v>
      </c>
      <c r="G53" s="20"/>
      <c r="H53" s="69">
        <v>1160</v>
      </c>
    </row>
    <row r="54" spans="2:8" ht="60">
      <c r="B54" s="4" t="s">
        <v>51</v>
      </c>
      <c r="C54" s="2">
        <v>2271</v>
      </c>
      <c r="D54" s="49">
        <v>812815</v>
      </c>
      <c r="E54" s="49"/>
      <c r="F54" s="51">
        <f t="shared" si="1"/>
        <v>812815</v>
      </c>
      <c r="G54" s="24"/>
      <c r="H54" s="71">
        <v>1161</v>
      </c>
    </row>
    <row r="55" spans="2:8" ht="50.25" customHeight="1">
      <c r="B55" s="4" t="s">
        <v>52</v>
      </c>
      <c r="C55" s="2">
        <v>2272</v>
      </c>
      <c r="D55" s="49">
        <v>31871</v>
      </c>
      <c r="E55" s="49"/>
      <c r="F55" s="51">
        <f t="shared" si="1"/>
        <v>31871</v>
      </c>
      <c r="G55" s="24"/>
      <c r="H55" s="71">
        <v>1162</v>
      </c>
    </row>
    <row r="56" spans="2:8" ht="60">
      <c r="B56" s="4" t="s">
        <v>53</v>
      </c>
      <c r="C56" s="2">
        <v>2273</v>
      </c>
      <c r="D56" s="49">
        <v>120080</v>
      </c>
      <c r="E56" s="49"/>
      <c r="F56" s="51">
        <f t="shared" si="1"/>
        <v>120080</v>
      </c>
      <c r="G56" s="24"/>
      <c r="H56" s="71">
        <v>1163</v>
      </c>
    </row>
    <row r="57" spans="2:8" ht="60">
      <c r="B57" s="4" t="s">
        <v>54</v>
      </c>
      <c r="C57" s="2">
        <v>2274</v>
      </c>
      <c r="D57" s="49"/>
      <c r="E57" s="49"/>
      <c r="F57" s="51">
        <f t="shared" si="1"/>
        <v>0</v>
      </c>
      <c r="G57" s="20"/>
      <c r="H57" s="1">
        <v>1164</v>
      </c>
    </row>
    <row r="58" spans="2:8" ht="51" customHeight="1">
      <c r="B58" s="4" t="s">
        <v>55</v>
      </c>
      <c r="C58" s="2">
        <v>2275</v>
      </c>
      <c r="D58" s="49">
        <v>8229</v>
      </c>
      <c r="E58" s="49"/>
      <c r="F58" s="51">
        <f t="shared" si="1"/>
        <v>8229</v>
      </c>
      <c r="G58" s="20"/>
      <c r="H58" s="1">
        <v>1166</v>
      </c>
    </row>
    <row r="59" spans="2:8" ht="101.25" customHeight="1">
      <c r="B59" s="5" t="s">
        <v>56</v>
      </c>
      <c r="C59" s="6">
        <v>2280</v>
      </c>
      <c r="D59" s="49">
        <f>SUM(D60:D61)</f>
        <v>20800</v>
      </c>
      <c r="E59" s="49">
        <f>SUM(E60:E61)</f>
        <v>0</v>
      </c>
      <c r="F59" s="51">
        <f t="shared" si="1"/>
        <v>20800</v>
      </c>
      <c r="G59" s="20"/>
      <c r="H59" s="69">
        <v>1170</v>
      </c>
    </row>
    <row r="60" spans="2:8" ht="87.75" customHeight="1">
      <c r="B60" s="65" t="s">
        <v>57</v>
      </c>
      <c r="C60" s="21">
        <v>2281</v>
      </c>
      <c r="D60" s="49"/>
      <c r="E60" s="49"/>
      <c r="F60" s="51">
        <f t="shared" si="1"/>
        <v>0</v>
      </c>
      <c r="G60" s="20"/>
      <c r="H60" s="1">
        <v>1171</v>
      </c>
    </row>
    <row r="61" spans="2:8" ht="210">
      <c r="B61" s="100" t="s">
        <v>58</v>
      </c>
      <c r="C61" s="21">
        <v>2282</v>
      </c>
      <c r="D61" s="49">
        <v>20800</v>
      </c>
      <c r="E61" s="49"/>
      <c r="F61" s="51">
        <f t="shared" si="1"/>
        <v>20800</v>
      </c>
      <c r="G61" s="20"/>
      <c r="H61" s="1">
        <v>1172</v>
      </c>
    </row>
    <row r="62" spans="2:8" ht="90">
      <c r="B62" s="101" t="s">
        <v>59</v>
      </c>
      <c r="C62" s="21">
        <v>2400</v>
      </c>
      <c r="D62" s="49">
        <f>D63+D64</f>
        <v>0</v>
      </c>
      <c r="E62" s="49">
        <f>E63+E64</f>
        <v>0</v>
      </c>
      <c r="F62" s="51"/>
      <c r="G62" s="20"/>
      <c r="H62" s="69">
        <v>1200</v>
      </c>
    </row>
    <row r="63" spans="2:8" ht="105">
      <c r="B63" s="100" t="s">
        <v>60</v>
      </c>
      <c r="C63" s="21">
        <v>2410</v>
      </c>
      <c r="D63" s="49"/>
      <c r="E63" s="49"/>
      <c r="F63" s="51"/>
      <c r="G63" s="20"/>
      <c r="H63" s="1"/>
    </row>
    <row r="64" spans="2:8" ht="105">
      <c r="B64" s="4" t="s">
        <v>61</v>
      </c>
      <c r="C64" s="2">
        <v>2420</v>
      </c>
      <c r="D64" s="49"/>
      <c r="E64" s="49"/>
      <c r="F64" s="51">
        <f>D64+E64</f>
        <v>0</v>
      </c>
      <c r="G64" s="20"/>
      <c r="H64" s="1"/>
    </row>
    <row r="65" spans="2:8" ht="60">
      <c r="B65" s="74" t="s">
        <v>62</v>
      </c>
      <c r="C65" s="2">
        <v>2600</v>
      </c>
      <c r="D65" s="51">
        <f>SUM(D66:D68)</f>
        <v>0</v>
      </c>
      <c r="E65" s="51">
        <f>SUM(E66:E69)</f>
        <v>0</v>
      </c>
      <c r="F65" s="51">
        <f>D65+E65</f>
        <v>0</v>
      </c>
      <c r="G65" s="24"/>
      <c r="H65" s="69">
        <v>1300</v>
      </c>
    </row>
    <row r="66" spans="2:8" ht="99.75" customHeight="1">
      <c r="B66" s="65" t="s">
        <v>63</v>
      </c>
      <c r="C66" s="6">
        <v>2610</v>
      </c>
      <c r="D66" s="49"/>
      <c r="E66" s="49"/>
      <c r="F66" s="51">
        <f>D66+E66</f>
        <v>0</v>
      </c>
      <c r="G66" s="20"/>
      <c r="H66" s="1">
        <v>1310</v>
      </c>
    </row>
    <row r="67" spans="2:8" ht="84" customHeight="1">
      <c r="B67" s="68" t="s">
        <v>64</v>
      </c>
      <c r="C67" s="6">
        <v>2620</v>
      </c>
      <c r="D67" s="49"/>
      <c r="E67" s="49"/>
      <c r="F67" s="51"/>
      <c r="G67" s="20"/>
      <c r="H67" s="1">
        <v>1320</v>
      </c>
    </row>
    <row r="68" spans="2:8" ht="92.25" customHeight="1">
      <c r="B68" s="68" t="s">
        <v>65</v>
      </c>
      <c r="C68" s="6">
        <v>2630</v>
      </c>
      <c r="D68" s="49"/>
      <c r="E68" s="49"/>
      <c r="F68" s="51">
        <f t="shared" ref="F68:F92" si="2">D68+E68</f>
        <v>0</v>
      </c>
      <c r="G68" s="20"/>
      <c r="H68" s="72">
        <v>1350</v>
      </c>
    </row>
    <row r="69" spans="2:8" ht="63">
      <c r="B69" s="7" t="s">
        <v>66</v>
      </c>
      <c r="C69" s="6">
        <v>2700</v>
      </c>
      <c r="D69" s="51">
        <f>SUM(D70:D72)</f>
        <v>0</v>
      </c>
      <c r="E69" s="51">
        <f>SUM(E70:E72)</f>
        <v>0</v>
      </c>
      <c r="F69" s="51">
        <f t="shared" si="2"/>
        <v>0</v>
      </c>
      <c r="G69" s="24"/>
      <c r="H69" s="72">
        <v>1340</v>
      </c>
    </row>
    <row r="70" spans="2:8" ht="75">
      <c r="B70" s="4" t="s">
        <v>67</v>
      </c>
      <c r="C70" s="2">
        <v>2710</v>
      </c>
      <c r="D70" s="49"/>
      <c r="E70" s="49"/>
      <c r="F70" s="51">
        <f t="shared" si="2"/>
        <v>0</v>
      </c>
      <c r="G70" s="25"/>
      <c r="H70" s="72">
        <v>1341</v>
      </c>
    </row>
    <row r="71" spans="2:8" ht="45">
      <c r="B71" s="4" t="s">
        <v>68</v>
      </c>
      <c r="C71" s="2">
        <v>2720</v>
      </c>
      <c r="D71" s="49"/>
      <c r="E71" s="49"/>
      <c r="F71" s="51">
        <f t="shared" si="2"/>
        <v>0</v>
      </c>
      <c r="G71" s="24"/>
      <c r="H71" s="72">
        <v>1342</v>
      </c>
    </row>
    <row r="72" spans="2:8" ht="75">
      <c r="B72" s="4" t="s">
        <v>69</v>
      </c>
      <c r="C72" s="2">
        <v>2730</v>
      </c>
      <c r="D72" s="49"/>
      <c r="E72" s="49"/>
      <c r="F72" s="51">
        <f t="shared" si="2"/>
        <v>0</v>
      </c>
      <c r="G72" s="20"/>
      <c r="H72" s="72">
        <v>1343</v>
      </c>
    </row>
    <row r="73" spans="2:8" ht="60">
      <c r="B73" s="74" t="s">
        <v>70</v>
      </c>
      <c r="C73" s="2">
        <v>2800</v>
      </c>
      <c r="D73" s="49"/>
      <c r="E73" s="49"/>
      <c r="F73" s="51">
        <f t="shared" si="2"/>
        <v>0</v>
      </c>
      <c r="G73" s="20"/>
      <c r="H73" s="69">
        <v>1135</v>
      </c>
    </row>
    <row r="74" spans="2:8" ht="48.75" customHeight="1">
      <c r="B74" s="76" t="s">
        <v>71</v>
      </c>
      <c r="C74" s="2">
        <v>3000</v>
      </c>
      <c r="D74" s="51">
        <f>D75+D87+D88+D89</f>
        <v>0</v>
      </c>
      <c r="E74" s="51">
        <f>E75+E87+E88+E89</f>
        <v>86850</v>
      </c>
      <c r="F74" s="51">
        <f t="shared" si="2"/>
        <v>86850</v>
      </c>
      <c r="G74" s="20"/>
      <c r="H74" s="69">
        <v>2000</v>
      </c>
    </row>
    <row r="75" spans="2:8" ht="75">
      <c r="B75" s="4" t="s">
        <v>72</v>
      </c>
      <c r="C75" s="2">
        <v>3100</v>
      </c>
      <c r="D75" s="51">
        <f>D76+D77+D80+D83</f>
        <v>0</v>
      </c>
      <c r="E75" s="51">
        <f>E76+E77+E80+E83</f>
        <v>86850</v>
      </c>
      <c r="F75" s="51">
        <f t="shared" si="2"/>
        <v>86850</v>
      </c>
      <c r="G75" s="20"/>
      <c r="H75" s="1">
        <v>2100</v>
      </c>
    </row>
    <row r="76" spans="2:8" ht="93.75" customHeight="1">
      <c r="B76" s="8" t="s">
        <v>73</v>
      </c>
      <c r="C76" s="6">
        <v>3110</v>
      </c>
      <c r="D76" s="49"/>
      <c r="E76" s="49">
        <v>20070</v>
      </c>
      <c r="F76" s="51">
        <f t="shared" si="2"/>
        <v>20070</v>
      </c>
      <c r="G76" s="24"/>
      <c r="H76" s="71">
        <v>2110</v>
      </c>
    </row>
    <row r="77" spans="2:8" ht="64.5" customHeight="1">
      <c r="B77" s="5" t="s">
        <v>74</v>
      </c>
      <c r="C77" s="6">
        <v>3120</v>
      </c>
      <c r="D77" s="51">
        <f>SUM(D78:D79)</f>
        <v>0</v>
      </c>
      <c r="E77" s="51">
        <f>SUM(E78:E79)</f>
        <v>0</v>
      </c>
      <c r="F77" s="51">
        <f t="shared" si="2"/>
        <v>0</v>
      </c>
      <c r="G77" s="20"/>
      <c r="H77" s="73">
        <v>2120</v>
      </c>
    </row>
    <row r="78" spans="2:8" ht="49.5" customHeight="1">
      <c r="B78" s="26" t="s">
        <v>75</v>
      </c>
      <c r="C78" s="2">
        <v>3121</v>
      </c>
      <c r="D78" s="49"/>
      <c r="E78" s="49"/>
      <c r="F78" s="51">
        <f t="shared" si="2"/>
        <v>0</v>
      </c>
      <c r="G78" s="50"/>
      <c r="H78" s="70">
        <v>2121</v>
      </c>
    </row>
    <row r="79" spans="2:8" ht="63.75" customHeight="1">
      <c r="B79" s="23" t="s">
        <v>76</v>
      </c>
      <c r="C79" s="2">
        <v>3122</v>
      </c>
      <c r="D79" s="49"/>
      <c r="E79" s="49"/>
      <c r="F79" s="51">
        <f t="shared" si="2"/>
        <v>0</v>
      </c>
      <c r="G79" s="24"/>
      <c r="H79" s="70">
        <v>2122</v>
      </c>
    </row>
    <row r="80" spans="2:8" ht="45">
      <c r="B80" s="5" t="s">
        <v>77</v>
      </c>
      <c r="C80" s="6">
        <v>3130</v>
      </c>
      <c r="D80" s="51">
        <f>SUM(D81:D82)</f>
        <v>0</v>
      </c>
      <c r="E80" s="51">
        <f>SUM(E81:E82)</f>
        <v>66780</v>
      </c>
      <c r="F80" s="51">
        <f t="shared" si="2"/>
        <v>66780</v>
      </c>
      <c r="G80" s="20"/>
      <c r="H80" s="73">
        <v>2130</v>
      </c>
    </row>
    <row r="81" spans="2:8" ht="65.25" customHeight="1">
      <c r="B81" s="4" t="s">
        <v>78</v>
      </c>
      <c r="C81" s="2">
        <v>3131</v>
      </c>
      <c r="D81" s="49"/>
      <c r="E81" s="49"/>
      <c r="F81" s="51">
        <f t="shared" si="2"/>
        <v>0</v>
      </c>
      <c r="G81" s="24"/>
      <c r="H81" s="70">
        <v>2131</v>
      </c>
    </row>
    <row r="82" spans="2:8" ht="55.5" customHeight="1">
      <c r="B82" s="26" t="s">
        <v>79</v>
      </c>
      <c r="C82" s="2">
        <v>3132</v>
      </c>
      <c r="D82" s="49"/>
      <c r="E82" s="49">
        <v>66780</v>
      </c>
      <c r="F82" s="51">
        <f t="shared" si="2"/>
        <v>66780</v>
      </c>
      <c r="G82" s="20"/>
      <c r="H82" s="70">
        <v>2133</v>
      </c>
    </row>
    <row r="83" spans="2:8" ht="59.25" customHeight="1">
      <c r="B83" s="77" t="s">
        <v>80</v>
      </c>
      <c r="C83" s="2">
        <v>3140</v>
      </c>
      <c r="D83" s="49">
        <f>D84+D85+D86</f>
        <v>0</v>
      </c>
      <c r="E83" s="49">
        <f>E84+E85+E86</f>
        <v>0</v>
      </c>
      <c r="F83" s="49">
        <f t="shared" si="2"/>
        <v>0</v>
      </c>
      <c r="G83" s="20"/>
      <c r="H83" s="70">
        <v>2140</v>
      </c>
    </row>
    <row r="84" spans="2:8" ht="66.75" customHeight="1">
      <c r="B84" s="66" t="s">
        <v>81</v>
      </c>
      <c r="C84" s="2">
        <v>3141</v>
      </c>
      <c r="D84" s="49"/>
      <c r="E84" s="49"/>
      <c r="F84" s="49">
        <f t="shared" si="2"/>
        <v>0</v>
      </c>
      <c r="G84" s="20"/>
      <c r="H84" s="70">
        <v>2141</v>
      </c>
    </row>
    <row r="85" spans="2:8" ht="75">
      <c r="B85" s="66" t="s">
        <v>82</v>
      </c>
      <c r="C85" s="2">
        <v>3142</v>
      </c>
      <c r="D85" s="49"/>
      <c r="E85" s="49"/>
      <c r="F85" s="49">
        <f t="shared" si="2"/>
        <v>0</v>
      </c>
      <c r="G85" s="20"/>
      <c r="H85" s="70">
        <v>2143</v>
      </c>
    </row>
    <row r="86" spans="2:8" ht="64.5" customHeight="1">
      <c r="B86" s="66" t="s">
        <v>83</v>
      </c>
      <c r="C86" s="2">
        <v>3143</v>
      </c>
      <c r="D86" s="49"/>
      <c r="E86" s="49"/>
      <c r="F86" s="49">
        <f t="shared" si="2"/>
        <v>0</v>
      </c>
      <c r="G86" s="20"/>
      <c r="H86" s="1">
        <v>2144</v>
      </c>
    </row>
    <row r="87" spans="2:8" ht="52.5" customHeight="1">
      <c r="B87" s="74" t="s">
        <v>84</v>
      </c>
      <c r="C87" s="2">
        <v>3150</v>
      </c>
      <c r="D87" s="49"/>
      <c r="E87" s="49"/>
      <c r="F87" s="49">
        <f t="shared" si="2"/>
        <v>0</v>
      </c>
      <c r="G87" s="20"/>
      <c r="H87" s="69">
        <v>2200</v>
      </c>
    </row>
    <row r="88" spans="2:8" ht="48" customHeight="1">
      <c r="B88" s="74" t="s">
        <v>85</v>
      </c>
      <c r="C88" s="2">
        <v>3160</v>
      </c>
      <c r="D88" s="49"/>
      <c r="E88" s="49"/>
      <c r="F88" s="49">
        <f t="shared" si="2"/>
        <v>0</v>
      </c>
      <c r="G88" s="20"/>
      <c r="H88" s="69">
        <v>2300</v>
      </c>
    </row>
    <row r="89" spans="2:8" ht="60">
      <c r="B89" s="74" t="s">
        <v>86</v>
      </c>
      <c r="C89" s="2">
        <v>3200</v>
      </c>
      <c r="D89" s="51">
        <f>SUM(D90:D93)</f>
        <v>0</v>
      </c>
      <c r="E89" s="51">
        <f>SUM(E90:E93)</f>
        <v>0</v>
      </c>
      <c r="F89" s="49">
        <f t="shared" si="2"/>
        <v>0</v>
      </c>
      <c r="G89" s="24"/>
      <c r="H89" s="69">
        <v>2400</v>
      </c>
    </row>
    <row r="90" spans="2:8" ht="108.75" customHeight="1">
      <c r="B90" s="4" t="s">
        <v>87</v>
      </c>
      <c r="C90" s="2">
        <v>3210</v>
      </c>
      <c r="D90" s="49"/>
      <c r="E90" s="49"/>
      <c r="F90" s="49">
        <f t="shared" si="2"/>
        <v>0</v>
      </c>
      <c r="G90" s="20"/>
      <c r="H90" s="1">
        <v>2410</v>
      </c>
    </row>
    <row r="91" spans="2:8" ht="69.75" customHeight="1">
      <c r="B91" s="26" t="s">
        <v>88</v>
      </c>
      <c r="C91" s="2">
        <v>3220</v>
      </c>
      <c r="D91" s="49"/>
      <c r="E91" s="49"/>
      <c r="F91" s="49">
        <f t="shared" si="2"/>
        <v>0</v>
      </c>
      <c r="G91" s="20"/>
      <c r="H91" s="1">
        <v>2420</v>
      </c>
    </row>
    <row r="92" spans="2:8" ht="72" customHeight="1">
      <c r="B92" s="4" t="s">
        <v>89</v>
      </c>
      <c r="C92" s="2">
        <v>3230</v>
      </c>
      <c r="D92" s="49"/>
      <c r="E92" s="49"/>
      <c r="F92" s="49">
        <f t="shared" si="2"/>
        <v>0</v>
      </c>
      <c r="G92" s="20"/>
      <c r="H92" s="1">
        <v>2440</v>
      </c>
    </row>
    <row r="93" spans="2:8" ht="51" customHeight="1">
      <c r="B93" s="4" t="s">
        <v>90</v>
      </c>
      <c r="C93" s="2">
        <v>3240</v>
      </c>
      <c r="D93" s="49"/>
      <c r="E93" s="49"/>
      <c r="F93" s="49"/>
      <c r="G93" s="20"/>
      <c r="H93" s="1">
        <v>2430</v>
      </c>
    </row>
    <row r="94" spans="2:8" ht="42" customHeight="1">
      <c r="B94" s="76" t="s">
        <v>91</v>
      </c>
      <c r="C94" s="2">
        <v>9000</v>
      </c>
      <c r="D94" s="49"/>
      <c r="E94" s="49"/>
      <c r="F94" s="49">
        <f>D94+E94</f>
        <v>0</v>
      </c>
      <c r="G94" s="20"/>
      <c r="H94" s="69">
        <v>3000</v>
      </c>
    </row>
    <row r="95" spans="2:8">
      <c r="B95" s="58"/>
      <c r="C95" s="59"/>
      <c r="D95" s="20"/>
      <c r="E95" s="20"/>
      <c r="F95" s="60"/>
      <c r="G95" s="20"/>
      <c r="H95" s="20"/>
    </row>
    <row r="96" spans="2:8">
      <c r="B96" s="58"/>
      <c r="C96" s="59"/>
      <c r="D96" s="20"/>
      <c r="E96" s="20"/>
      <c r="F96" s="60"/>
      <c r="G96" s="20"/>
      <c r="H96" s="20"/>
    </row>
    <row r="97" spans="2:8">
      <c r="B97" s="29"/>
      <c r="C97" s="30"/>
      <c r="D97" s="31"/>
      <c r="E97" s="27"/>
      <c r="F97" s="27"/>
      <c r="G97" s="27"/>
      <c r="H97" s="10"/>
    </row>
    <row r="98" spans="2:8">
      <c r="B98" s="32" t="s">
        <v>92</v>
      </c>
      <c r="C98" s="9"/>
      <c r="D98" s="33"/>
      <c r="E98" s="34"/>
      <c r="F98" s="9"/>
      <c r="G98" s="9"/>
      <c r="H98" s="10"/>
    </row>
    <row r="99" spans="2:8">
      <c r="B99" s="35"/>
      <c r="C99" s="35"/>
      <c r="D99" s="36"/>
      <c r="E99" s="36"/>
      <c r="F99" s="36"/>
      <c r="G99" s="37"/>
      <c r="H99" s="10"/>
    </row>
    <row r="100" spans="2:8">
      <c r="B100" s="38" t="s">
        <v>93</v>
      </c>
      <c r="C100" s="39"/>
      <c r="D100" s="39"/>
      <c r="E100" s="82" t="s">
        <v>94</v>
      </c>
      <c r="F100" s="39"/>
      <c r="G100" s="25"/>
      <c r="H100" s="25"/>
    </row>
    <row r="101" spans="2:8">
      <c r="B101" s="38"/>
      <c r="C101" s="1" t="s">
        <v>95</v>
      </c>
      <c r="D101" s="40"/>
      <c r="E101" s="40" t="s">
        <v>96</v>
      </c>
      <c r="F101" s="40"/>
      <c r="G101" s="9"/>
      <c r="H101" s="10"/>
    </row>
    <row r="102" spans="2:8" ht="150">
      <c r="B102" s="41" t="s">
        <v>97</v>
      </c>
      <c r="C102" s="42"/>
      <c r="D102" s="42"/>
      <c r="E102" s="64" t="s">
        <v>98</v>
      </c>
      <c r="F102" s="42"/>
      <c r="G102" s="20"/>
      <c r="H102" s="10"/>
    </row>
    <row r="103" spans="2:8">
      <c r="B103" s="58"/>
      <c r="C103" s="43" t="s">
        <v>95</v>
      </c>
      <c r="D103" s="44"/>
      <c r="E103" s="40" t="s">
        <v>96</v>
      </c>
      <c r="F103" s="44"/>
      <c r="G103" s="20"/>
      <c r="H103" s="10"/>
    </row>
    <row r="104" spans="2:8">
      <c r="B104" s="83">
        <v>43838</v>
      </c>
      <c r="C104" s="13"/>
      <c r="D104" s="13"/>
      <c r="E104" s="45"/>
      <c r="F104" s="13"/>
      <c r="G104" s="20"/>
      <c r="H104" s="10"/>
    </row>
    <row r="105" spans="2:8" ht="45">
      <c r="B105" s="38" t="s">
        <v>99</v>
      </c>
      <c r="C105" s="13"/>
      <c r="D105" s="13"/>
      <c r="E105" s="13"/>
      <c r="F105" s="13"/>
      <c r="G105" s="20"/>
      <c r="H105" s="10"/>
    </row>
    <row r="106" spans="2:8">
      <c r="B106" s="11"/>
      <c r="C106" s="11"/>
      <c r="D106" s="11"/>
      <c r="E106" s="11"/>
      <c r="F106" s="11"/>
      <c r="G106" s="11"/>
      <c r="H106" s="11"/>
    </row>
    <row r="107" spans="2:8">
      <c r="B107" s="86" t="s">
        <v>100</v>
      </c>
      <c r="C107" s="86"/>
      <c r="D107" s="86"/>
      <c r="E107" s="86"/>
      <c r="F107" s="86"/>
      <c r="G107" s="86"/>
      <c r="H107" s="86"/>
    </row>
    <row r="108" spans="2:8">
      <c r="B108" s="86"/>
      <c r="C108" s="86"/>
      <c r="D108" s="86"/>
      <c r="E108" s="86"/>
      <c r="F108" s="86"/>
      <c r="G108" s="86"/>
      <c r="H108" s="86"/>
    </row>
    <row r="109" spans="2:8" ht="90">
      <c r="B109" s="84" t="s">
        <v>101</v>
      </c>
      <c r="C109" s="36"/>
      <c r="D109" s="36"/>
      <c r="E109" s="87"/>
      <c r="F109" s="88"/>
      <c r="G109" s="36"/>
      <c r="H109" s="11"/>
    </row>
    <row r="110" spans="2:8" ht="409.5">
      <c r="B110" s="85" t="s">
        <v>102</v>
      </c>
      <c r="C110" s="11"/>
      <c r="D110" s="11"/>
      <c r="E110" s="11"/>
      <c r="F110" s="11"/>
      <c r="G110" s="11"/>
      <c r="H110" s="11"/>
    </row>
    <row r="111" spans="2:8" ht="243">
      <c r="B111" s="84" t="s">
        <v>103</v>
      </c>
      <c r="C111" s="11"/>
      <c r="D111" s="11"/>
      <c r="E111" s="11"/>
      <c r="F111" s="11"/>
      <c r="G111" s="11"/>
      <c r="H111" s="11"/>
    </row>
    <row r="112" spans="2:8">
      <c r="B112" s="11"/>
      <c r="C112" s="11"/>
      <c r="D112" s="11"/>
      <c r="E112" s="11"/>
      <c r="F112" s="11"/>
      <c r="G112" s="11"/>
      <c r="H112" s="11"/>
    </row>
    <row r="113" spans="2:8">
      <c r="B113" s="11"/>
      <c r="C113" s="11"/>
      <c r="D113" s="11"/>
      <c r="E113" s="11"/>
      <c r="F113" s="11"/>
      <c r="G113" s="11"/>
      <c r="H113" s="11"/>
    </row>
    <row r="114" spans="2:8">
      <c r="B114" s="11"/>
      <c r="C114" s="11"/>
      <c r="D114" s="11"/>
      <c r="E114" s="11"/>
      <c r="F114" s="11"/>
      <c r="G114" s="11"/>
      <c r="H114" s="11"/>
    </row>
    <row r="115" spans="2:8">
      <c r="B115" s="11"/>
      <c r="C115" s="11"/>
      <c r="D115" s="11"/>
      <c r="E115" s="11"/>
      <c r="F115" s="11"/>
      <c r="G115" s="11"/>
      <c r="H115" s="11"/>
    </row>
    <row r="116" spans="2:8">
      <c r="B116" s="11"/>
      <c r="C116" s="11"/>
      <c r="D116" s="11"/>
      <c r="E116" s="11"/>
      <c r="F116" s="11"/>
      <c r="G116" s="11"/>
      <c r="H116" s="11"/>
    </row>
    <row r="117" spans="2:8">
      <c r="B117" s="11"/>
      <c r="C117" s="11"/>
      <c r="D117" s="11"/>
      <c r="E117" s="11"/>
      <c r="F117" s="11"/>
      <c r="G117" s="11"/>
      <c r="H117" s="11"/>
    </row>
    <row r="118" spans="2:8">
      <c r="B118" s="11"/>
      <c r="C118" s="11"/>
      <c r="D118" s="11"/>
      <c r="E118" s="11"/>
      <c r="F118" s="11"/>
      <c r="G118" s="11"/>
      <c r="H118" s="11"/>
    </row>
    <row r="119" spans="2:8">
      <c r="B119" s="11"/>
      <c r="C119" s="11"/>
      <c r="D119" s="11"/>
      <c r="E119" s="11"/>
      <c r="F119" s="11"/>
      <c r="G119" s="11"/>
      <c r="H119" s="11"/>
    </row>
    <row r="120" spans="2:8">
      <c r="B120" s="11"/>
      <c r="C120" s="11"/>
      <c r="D120" s="11"/>
      <c r="E120" s="11"/>
      <c r="F120" s="11"/>
      <c r="G120" s="11"/>
      <c r="H120" s="11"/>
    </row>
    <row r="121" spans="2:8">
      <c r="B121" s="11"/>
      <c r="C121" s="11"/>
      <c r="D121" s="11"/>
      <c r="E121" s="11"/>
      <c r="F121" s="11"/>
      <c r="G121" s="11"/>
      <c r="H121" s="11"/>
    </row>
    <row r="122" spans="2:8">
      <c r="B122" s="11"/>
      <c r="C122" s="11"/>
      <c r="D122" s="11"/>
      <c r="E122" s="11"/>
      <c r="F122" s="11"/>
      <c r="G122" s="11"/>
      <c r="H122" s="11"/>
    </row>
  </sheetData>
  <mergeCells count="11">
    <mergeCell ref="F23:F24"/>
    <mergeCell ref="E109:F109"/>
    <mergeCell ref="B12:F12"/>
    <mergeCell ref="B18:F18"/>
    <mergeCell ref="B19:F19"/>
    <mergeCell ref="B20:F20"/>
    <mergeCell ref="B21:F21"/>
    <mergeCell ref="C2:E2"/>
    <mergeCell ref="C4:F4"/>
    <mergeCell ref="C5:F6"/>
    <mergeCell ref="D23:E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2020-03-24T11:40:38Z</dcterms:created>
  <dcterms:modified xsi:type="dcterms:W3CDTF">2020-03-24T11:48:21Z</dcterms:modified>
</cp:coreProperties>
</file>